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chartsheets/sheet5.xml" ContentType="application/vnd.openxmlformats-officedocument.spreadsheetml.chartsheet+xml"/>
  <Override PartName="/xl/worksheets/sheet4.xml" ContentType="application/vnd.openxmlformats-officedocument.spreadsheetml.work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conning-my.sharepoint.com/personal/marypat_campbell_conning_com/Documents/Documents/STUMP writing/mortality/workplace/"/>
    </mc:Choice>
  </mc:AlternateContent>
  <xr:revisionPtr revIDLastSave="143" documentId="8_{7079E90D-1BC2-43F7-96A8-F129A53B0434}" xr6:coauthVersionLast="47" xr6:coauthVersionMax="47" xr10:uidLastSave="{09FAB925-25DF-4B89-8B9F-78F3B8D03C17}"/>
  <bookViews>
    <workbookView xWindow="-1580" yWindow="480" windowWidth="25580" windowHeight="13790" firstSheet="6" activeTab="11" xr2:uid="{541257EE-AE44-41EE-B185-86302DD4A44F}"/>
  </bookViews>
  <sheets>
    <sheet name="Age numbers" sheetId="2" r:id="rId1"/>
    <sheet name="Age rate" sheetId="1" r:id="rId2"/>
    <sheet name="Rate by age" sheetId="5" r:id="rId3"/>
    <sheet name="Total injuries" sheetId="3" r:id="rId4"/>
    <sheet name="Number by age group" sheetId="4" r:id="rId5"/>
    <sheet name="by Industry Sector" sheetId="7" r:id="rId6"/>
    <sheet name="Industry Sector Data" sheetId="6" r:id="rId7"/>
    <sheet name="By Sex" sheetId="9" r:id="rId8"/>
    <sheet name="by Sex Data" sheetId="8" r:id="rId9"/>
    <sheet name="by Race-Ethnicity" sheetId="11" r:id="rId10"/>
    <sheet name="Race-ethnic data" sheetId="10" r:id="rId11"/>
    <sheet name="Documentation Information" sheetId="12" r:id="rId12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0" l="1"/>
  <c r="D13" i="10"/>
  <c r="E13" i="10"/>
  <c r="F13" i="10"/>
  <c r="G13" i="10"/>
  <c r="H13" i="10"/>
  <c r="I13" i="10"/>
  <c r="J13" i="10"/>
  <c r="B13" i="10"/>
  <c r="C9" i="8"/>
  <c r="D9" i="8"/>
  <c r="E9" i="8"/>
  <c r="F9" i="8"/>
  <c r="B9" i="8"/>
  <c r="C7" i="8"/>
  <c r="D7" i="8"/>
  <c r="E7" i="8"/>
  <c r="F7" i="8"/>
  <c r="B7" i="8"/>
</calcChain>
</file>

<file path=xl/sharedStrings.xml><?xml version="1.0" encoding="utf-8"?>
<sst xmlns="http://schemas.openxmlformats.org/spreadsheetml/2006/main" count="77" uniqueCount="62">
  <si>
    <t>Rate of fatal work injuries per 100,000 full-time equivalent workers by age group</t>
  </si>
  <si>
    <t>Year</t>
  </si>
  <si>
    <t>All workers</t>
  </si>
  <si>
    <t>16 to 17 years</t>
  </si>
  <si>
    <t>18 to 19 years</t>
  </si>
  <si>
    <t>20 to 24 years</t>
  </si>
  <si>
    <t>25 to 34 years</t>
  </si>
  <si>
    <t>35 to 44 years</t>
  </si>
  <si>
    <t>45 to 54 years</t>
  </si>
  <si>
    <t>55 to 64 years</t>
  </si>
  <si>
    <t>65 years and over</t>
  </si>
  <si>
    <t>See data definitions at www.bls.gov/iif/oshcfdef.htm.</t>
  </si>
  <si>
    <t>https://www.bls.gov/charts/census-of-fatal-occupational-injuries/rate-of-fatal-work-injuries-per-100000-fte-by-age.htm</t>
  </si>
  <si>
    <t>Number of fatal work injuries by age group</t>
  </si>
  <si>
    <t>Total</t>
  </si>
  <si>
    <t>Under 16 years</t>
  </si>
  <si>
    <t>https://www.bls.gov/charts/census-of-fatal-occupational-injuries/number-of-fatal-work-injuries-by-age.htm</t>
  </si>
  <si>
    <t>Industry</t>
  </si>
  <si>
    <t>Number of fatal work injuries</t>
  </si>
  <si>
    <t>Fatal work injury rate (per 100,000 full-time equivalent workers)</t>
  </si>
  <si>
    <t>Construction</t>
  </si>
  <si>
    <t>Transportation and warehousing</t>
  </si>
  <si>
    <t>Agriculture, forestry, fishing, and hunting</t>
  </si>
  <si>
    <t>Manufacturing</t>
  </si>
  <si>
    <t>Retail trade</t>
  </si>
  <si>
    <t>Leisure and hospitality</t>
  </si>
  <si>
    <t>Other services (exc. Public admin.)</t>
  </si>
  <si>
    <t>Wholesale trade</t>
  </si>
  <si>
    <t>Educational and health services</t>
  </si>
  <si>
    <t>Financial activities</t>
  </si>
  <si>
    <t xml:space="preserve">                   Gender                         </t>
  </si>
  <si>
    <t>Women</t>
  </si>
  <si>
    <t>Men</t>
  </si>
  <si>
    <t>White (non-Hispanic)</t>
  </si>
  <si>
    <t>Black or African-American (non-Hispanic)</t>
  </si>
  <si>
    <t>Hispanic or Latino</t>
  </si>
  <si>
    <t>American Indian or Alaskan Native (non-Hispanic)</t>
  </si>
  <si>
    <t>Asian (non-Hispanic)</t>
  </si>
  <si>
    <t>Native Hawaiian or Pacific Islander (non-Hispanic)</t>
  </si>
  <si>
    <t>Multiple races (non-Hispanic)</t>
  </si>
  <si>
    <t>Other races or not reported (non-Hispanic)</t>
  </si>
  <si>
    <t>https://www.bls.gov/charts/census-of-fatal-occupational-injuries/number-of-fatal-work-injuries-by-race-or-ethnic-origin.htm</t>
  </si>
  <si>
    <t>File:</t>
  </si>
  <si>
    <t>Path:</t>
  </si>
  <si>
    <t>Occupational fatal injuries US 2017-2021.xlsx</t>
  </si>
  <si>
    <t>Description of File:</t>
  </si>
  <si>
    <t>Sheets:</t>
  </si>
  <si>
    <t>Description:</t>
  </si>
  <si>
    <t>Links:</t>
  </si>
  <si>
    <t>Age numbers</t>
  </si>
  <si>
    <t>Age rate</t>
  </si>
  <si>
    <t>Rate by age</t>
  </si>
  <si>
    <t>Total injuries</t>
  </si>
  <si>
    <t>Number by age group</t>
  </si>
  <si>
    <t>by Industry Sector</t>
  </si>
  <si>
    <t>Industry Sector Data</t>
  </si>
  <si>
    <t>By Sex</t>
  </si>
  <si>
    <t>by Sex Data</t>
  </si>
  <si>
    <t>by Race-Ethnicity</t>
  </si>
  <si>
    <t>Race-ethnic data</t>
  </si>
  <si>
    <t>(There are no external links.)</t>
  </si>
  <si>
    <t>/Documents/STUMP writing/mortality/workplace/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</si>
</sst>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 Light"/>
      <family val="2"/>
      <scheme val="minor"/>
    </font>
    <font>
      <sz val="11"/>
      <color theme="1"/>
      <name val="Calibri Light"/>
      <family val="2"/>
      <scheme val="minor"/>
    </font>
    <font>
      <b/>
      <sz val="8"/>
      <color rgb="FFFFFFFF"/>
      <name val="Calibri Light"/>
      <family val="2"/>
      <scheme val="minor"/>
    </font>
    <font>
      <b/>
      <sz val="7"/>
      <color rgb="FF000000"/>
      <name val="Tahoma"/>
      <family val="2"/>
    </font>
    <font>
      <b/>
      <sz val="7"/>
      <color rgb="FF333333"/>
      <name val="Tahoma"/>
      <family val="2"/>
    </font>
    <font>
      <sz val="7"/>
      <color rgb="FF000000"/>
      <name val="Tahoma"/>
      <family val="2"/>
    </font>
    <font>
      <u/>
      <sz val="11"/>
      <color theme="10"/>
      <name val="Calibri Light"/>
      <family val="2"/>
      <scheme val="minor"/>
    </font>
    <font>
      <sz val="7"/>
      <color rgb="FF000000"/>
      <name val="Courier New"/>
      <family val="3"/>
    </font>
    <font>
      <b/>
      <u/>
      <sz val="11"/>
      <color theme="1"/>
      <name val="Calibri Light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DBEAFF"/>
        <bgColor indexed="64"/>
      </patternFill>
    </fill>
    <fill>
      <patternFill patternType="solid">
        <fgColor rgb="FFEEF4FF"/>
        <bgColor indexed="64"/>
      </patternFill>
    </fill>
  </fills>
  <borders count="6">
    <border>
      <left/>
      <right/>
      <top/>
      <bottom/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 style="medium">
        <color rgb="FFAAAAAA"/>
      </left>
      <right/>
      <top style="medium">
        <color rgb="FFAAAAAA"/>
      </top>
      <bottom style="medium">
        <color rgb="FFAAAAAA"/>
      </bottom>
      <diagonal/>
    </border>
    <border>
      <left/>
      <right/>
      <top style="medium">
        <color rgb="FFAAAAAA"/>
      </top>
      <bottom style="medium">
        <color rgb="FFAAAAAA"/>
      </bottom>
      <diagonal/>
    </border>
    <border>
      <left/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/>
      <right/>
      <top/>
      <bottom style="medium">
        <color rgb="FFAAAAAA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left" vertical="center"/>
    </xf>
    <xf numFmtId="0" fontId="0" fillId="0" borderId="5" xfId="0" applyBorder="1"/>
    <xf numFmtId="0" fontId="6" fillId="2" borderId="2" xfId="2" applyFill="1" applyBorder="1" applyAlignment="1">
      <alignment horizontal="left" vertical="center" wrapText="1"/>
    </xf>
    <xf numFmtId="0" fontId="6" fillId="2" borderId="3" xfId="2" applyFill="1" applyBorder="1" applyAlignment="1">
      <alignment horizontal="left" vertical="center" wrapText="1"/>
    </xf>
    <xf numFmtId="0" fontId="6" fillId="2" borderId="4" xfId="2" applyFill="1" applyBorder="1" applyAlignment="1">
      <alignment horizontal="left" vertical="center" wrapText="1"/>
    </xf>
    <xf numFmtId="0" fontId="6" fillId="0" borderId="0" xfId="2"/>
    <xf numFmtId="3" fontId="5" fillId="2" borderId="1" xfId="0" applyNumberFormat="1" applyFont="1" applyFill="1" applyBorder="1" applyAlignment="1">
      <alignment horizontal="right" vertical="center" wrapText="1"/>
    </xf>
    <xf numFmtId="3" fontId="5" fillId="6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3" fontId="0" fillId="0" borderId="0" xfId="0" applyNumberFormat="1"/>
    <xf numFmtId="9" fontId="0" fillId="0" borderId="0" xfId="1" applyFont="1"/>
    <xf numFmtId="0" fontId="8" fillId="0" borderId="0" xfId="0" applyFo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5.xml"/><Relationship Id="rId13" Type="http://schemas.openxmlformats.org/officeDocument/2006/relationships/theme" Target="theme/theme1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5.xml"/><Relationship Id="rId5" Type="http://schemas.openxmlformats.org/officeDocument/2006/relationships/chartsheet" Target="chartsheets/sheet3.xml"/><Relationship Id="rId15" Type="http://schemas.openxmlformats.org/officeDocument/2006/relationships/sharedStrings" Target="sharedStrings.xml"/><Relationship Id="rId10" Type="http://schemas.openxmlformats.org/officeDocument/2006/relationships/chartsheet" Target="chartsheets/sheet6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Death Rate for Fatal Occumpational Injuries by Age</a:t>
            </a:r>
            <a:r>
              <a:rPr lang="en-US" sz="2000" baseline="0"/>
              <a:t> Group, U.S.</a:t>
            </a:r>
            <a:endParaRPr lang="en-US" sz="2000"/>
          </a:p>
        </c:rich>
      </c:tx>
      <c:layout>
        <c:manualLayout>
          <c:xMode val="edge"/>
          <c:yMode val="edge"/>
          <c:x val="0.12609523809523809"/>
          <c:y val="3.2388663967611336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5268379914049199E-2"/>
          <c:y val="3.270729063725334E-2"/>
          <c:w val="0.85597704133137209"/>
          <c:h val="0.87406340654786574"/>
        </c:manualLayout>
      </c:layout>
      <c:lineChart>
        <c:grouping val="standard"/>
        <c:varyColors val="0"/>
        <c:ser>
          <c:idx val="0"/>
          <c:order val="0"/>
          <c:tx>
            <c:strRef>
              <c:f>'Age rate'!$C$2</c:f>
              <c:strCache>
                <c:ptCount val="1"/>
                <c:pt idx="0">
                  <c:v>16 to 17 years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0"/>
                  <c:y val="5.6680161943319839E-2"/>
                </c:manualLayout>
              </c:layout>
              <c:tx>
                <c:rich>
                  <a:bodyPr/>
                  <a:lstStyle/>
                  <a:p>
                    <a:fld id="{9441C4CB-1991-4017-A613-6D669A1EC750}" type="SERIESNAME">
                      <a:rPr lang="en-US" sz="18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8A32-46B5-BE27-8ADF9C46AE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'Age rate'!$A$3:$A$7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'Age rate'!$C$3:$C$7</c:f>
              <c:numCache>
                <c:formatCode>General</c:formatCode>
                <c:ptCount val="5"/>
                <c:pt idx="0">
                  <c:v>0.8</c:v>
                </c:pt>
                <c:pt idx="1">
                  <c:v>1</c:v>
                </c:pt>
                <c:pt idx="2">
                  <c:v>2.2000000000000002</c:v>
                </c:pt>
                <c:pt idx="3">
                  <c:v>1.4</c:v>
                </c:pt>
                <c:pt idx="4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32-46B5-BE27-8ADF9C46AEC4}"/>
            </c:ext>
          </c:extLst>
        </c:ser>
        <c:ser>
          <c:idx val="1"/>
          <c:order val="1"/>
          <c:tx>
            <c:strRef>
              <c:f>'Age rate'!$D$2</c:f>
              <c:strCache>
                <c:ptCount val="1"/>
                <c:pt idx="0">
                  <c:v>18 to 19 years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1.3186813186813079E-2"/>
                  <c:y val="-3.4412955465587043E-2"/>
                </c:manualLayout>
              </c:layout>
              <c:tx>
                <c:rich>
                  <a:bodyPr/>
                  <a:lstStyle/>
                  <a:p>
                    <a:fld id="{08B1D58A-EDC9-4134-96C5-CD5DF9A3AC14}" type="SERIESNAME">
                      <a:rPr lang="en-US" sz="16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0-8A32-46B5-BE27-8ADF9C46AE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'Age rate'!$D$3:$D$7</c:f>
              <c:numCache>
                <c:formatCode>General</c:formatCode>
                <c:ptCount val="5"/>
                <c:pt idx="0">
                  <c:v>2.6</c:v>
                </c:pt>
                <c:pt idx="1">
                  <c:v>2.2999999999999998</c:v>
                </c:pt>
                <c:pt idx="2">
                  <c:v>2.1</c:v>
                </c:pt>
                <c:pt idx="3">
                  <c:v>2.7</c:v>
                </c:pt>
                <c:pt idx="4">
                  <c:v>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32-46B5-BE27-8ADF9C46AEC4}"/>
            </c:ext>
          </c:extLst>
        </c:ser>
        <c:ser>
          <c:idx val="2"/>
          <c:order val="2"/>
          <c:tx>
            <c:strRef>
              <c:f>'Age rate'!$E$2</c:f>
              <c:strCache>
                <c:ptCount val="1"/>
                <c:pt idx="0">
                  <c:v>20 to 24 years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0"/>
                  <c:y val="3.8461538461538464E-2"/>
                </c:manualLayout>
              </c:layout>
              <c:tx>
                <c:rich>
                  <a:bodyPr/>
                  <a:lstStyle/>
                  <a:p>
                    <a:fld id="{A3E2EF14-60E9-429F-B83B-85C76C8FFEC5}" type="SERIESNAME">
                      <a:rPr lang="en-US" sz="18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8A32-46B5-BE27-8ADF9C46AE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'Age rate'!$E$3:$E$7</c:f>
              <c:numCache>
                <c:formatCode>General</c:formatCode>
                <c:ptCount val="5"/>
                <c:pt idx="0">
                  <c:v>2.2000000000000002</c:v>
                </c:pt>
                <c:pt idx="1">
                  <c:v>2.1</c:v>
                </c:pt>
                <c:pt idx="2">
                  <c:v>2.5</c:v>
                </c:pt>
                <c:pt idx="3">
                  <c:v>2.2999999999999998</c:v>
                </c:pt>
                <c:pt idx="4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32-46B5-BE27-8ADF9C46AEC4}"/>
            </c:ext>
          </c:extLst>
        </c:ser>
        <c:ser>
          <c:idx val="3"/>
          <c:order val="3"/>
          <c:tx>
            <c:strRef>
              <c:f>'Age rate'!$F$2</c:f>
              <c:strCache>
                <c:ptCount val="1"/>
                <c:pt idx="0">
                  <c:v>25 to 34 years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4.2490842490842493E-2"/>
                  <c:y val="6.6245337753833402E-3"/>
                </c:manualLayout>
              </c:layout>
              <c:tx>
                <c:rich>
                  <a:bodyPr/>
                  <a:lstStyle/>
                  <a:p>
                    <a:fld id="{A09C4235-1C49-44A5-BDCE-D9DFB0F258F7}" type="SERIESNAME">
                      <a:rPr lang="en-US" sz="16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8A32-46B5-BE27-8ADF9C46AE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'Age rate'!$F$3:$F$7</c:f>
              <c:numCache>
                <c:formatCode>General</c:formatCode>
                <c:ptCount val="5"/>
                <c:pt idx="0">
                  <c:v>2.5</c:v>
                </c:pt>
                <c:pt idx="1">
                  <c:v>2.7</c:v>
                </c:pt>
                <c:pt idx="2">
                  <c:v>2.4</c:v>
                </c:pt>
                <c:pt idx="3">
                  <c:v>2.6</c:v>
                </c:pt>
                <c:pt idx="4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32-46B5-BE27-8ADF9C46AEC4}"/>
            </c:ext>
          </c:extLst>
        </c:ser>
        <c:ser>
          <c:idx val="4"/>
          <c:order val="4"/>
          <c:tx>
            <c:strRef>
              <c:f>'Age rate'!$G$2</c:f>
              <c:strCache>
                <c:ptCount val="1"/>
                <c:pt idx="0">
                  <c:v>35 to 44 years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4.1025641025640922E-2"/>
                  <c:y val="8.6488252733590495E-3"/>
                </c:manualLayout>
              </c:layout>
              <c:tx>
                <c:rich>
                  <a:bodyPr/>
                  <a:lstStyle/>
                  <a:p>
                    <a:fld id="{53E6F6CA-2566-4D77-9121-9D805DB9BCB0}" type="SERIESNAME">
                      <a:rPr lang="en-US" sz="16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8A32-46B5-BE27-8ADF9C46AE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'Age rate'!$G$3:$G$7</c:f>
              <c:numCache>
                <c:formatCode>General</c:formatCode>
                <c:ptCount val="5"/>
                <c:pt idx="0">
                  <c:v>2.9</c:v>
                </c:pt>
                <c:pt idx="1">
                  <c:v>2.9</c:v>
                </c:pt>
                <c:pt idx="2">
                  <c:v>2.9</c:v>
                </c:pt>
                <c:pt idx="3">
                  <c:v>2.9</c:v>
                </c:pt>
                <c:pt idx="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A32-46B5-BE27-8ADF9C46AEC4}"/>
            </c:ext>
          </c:extLst>
        </c:ser>
        <c:ser>
          <c:idx val="5"/>
          <c:order val="5"/>
          <c:tx>
            <c:strRef>
              <c:f>'Age rate'!$H$2</c:f>
              <c:strCache>
                <c:ptCount val="1"/>
                <c:pt idx="0">
                  <c:v>45 to 54 years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'Age rate'!$H$3:$H$7</c:f>
              <c:numCache>
                <c:formatCode>General</c:formatCode>
                <c:ptCount val="5"/>
                <c:pt idx="0">
                  <c:v>3.3</c:v>
                </c:pt>
                <c:pt idx="1">
                  <c:v>3.4</c:v>
                </c:pt>
                <c:pt idx="2">
                  <c:v>3.4</c:v>
                </c:pt>
                <c:pt idx="3">
                  <c:v>3.3</c:v>
                </c:pt>
                <c:pt idx="4">
                  <c:v>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A32-46B5-BE27-8ADF9C46AEC4}"/>
            </c:ext>
          </c:extLst>
        </c:ser>
        <c:ser>
          <c:idx val="6"/>
          <c:order val="6"/>
          <c:tx>
            <c:strRef>
              <c:f>'Age rate'!$I$2</c:f>
              <c:strCache>
                <c:ptCount val="1"/>
                <c:pt idx="0">
                  <c:v>55 to 64 years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0"/>
                  <c:y val="-3.6437246963562826E-2"/>
                </c:manualLayout>
              </c:layout>
              <c:tx>
                <c:rich>
                  <a:bodyPr/>
                  <a:lstStyle/>
                  <a:p>
                    <a:fld id="{F3BE7824-D590-4C44-B456-D6546F6B0E6D}" type="SERIESNAME">
                      <a:rPr lang="en-US" sz="18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8A32-46B5-BE27-8ADF9C46AE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'Age rate'!$I$3:$I$7</c:f>
              <c:numCache>
                <c:formatCode>General</c:formatCode>
                <c:ptCount val="5"/>
                <c:pt idx="0">
                  <c:v>4.5999999999999996</c:v>
                </c:pt>
                <c:pt idx="1">
                  <c:v>4.3</c:v>
                </c:pt>
                <c:pt idx="2">
                  <c:v>4.5999999999999996</c:v>
                </c:pt>
                <c:pt idx="3">
                  <c:v>4.4000000000000004</c:v>
                </c:pt>
                <c:pt idx="4">
                  <c:v>4.5999999999999996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A32-46B5-BE27-8ADF9C46AEC4}"/>
            </c:ext>
          </c:extLst>
        </c:ser>
        <c:ser>
          <c:idx val="7"/>
          <c:order val="7"/>
          <c:tx>
            <c:strRef>
              <c:f>'Age rate'!$J$2</c:f>
              <c:strCache>
                <c:ptCount val="1"/>
                <c:pt idx="0">
                  <c:v>65 years and over</c:v>
                </c:pt>
              </c:strCache>
            </c:strRef>
          </c:tx>
          <c:spPr>
            <a:ln w="412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-2.930402930403038E-3"/>
                  <c:y val="-3.2388663967611336E-2"/>
                </c:manualLayout>
              </c:layout>
              <c:tx>
                <c:rich>
                  <a:bodyPr/>
                  <a:lstStyle/>
                  <a:p>
                    <a:fld id="{049C5272-2706-4472-BF8D-97E0F5753EDD}" type="SERIESNAME">
                      <a:rPr lang="en-US" sz="1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8A32-46B5-BE27-8ADF9C46AE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'Age rate'!$J$3:$J$7</c:f>
              <c:numCache>
                <c:formatCode>General</c:formatCode>
                <c:ptCount val="5"/>
                <c:pt idx="0">
                  <c:v>10.3</c:v>
                </c:pt>
                <c:pt idx="1">
                  <c:v>9.6</c:v>
                </c:pt>
                <c:pt idx="2">
                  <c:v>9.4</c:v>
                </c:pt>
                <c:pt idx="3">
                  <c:v>8.6</c:v>
                </c:pt>
                <c:pt idx="4">
                  <c:v>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A32-46B5-BE27-8ADF9C46AEC4}"/>
            </c:ext>
          </c:extLst>
        </c:ser>
        <c:ser>
          <c:idx val="8"/>
          <c:order val="8"/>
          <c:tx>
            <c:strRef>
              <c:f>'Age rate'!$B$2</c:f>
              <c:strCache>
                <c:ptCount val="1"/>
                <c:pt idx="0">
                  <c:v>All workers</c:v>
                </c:pt>
              </c:strCache>
            </c:strRef>
          </c:tx>
          <c:spPr>
            <a:ln w="793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tx>
                <c:rich>
                  <a:bodyPr/>
                  <a:lstStyle/>
                  <a:p>
                    <a:fld id="{177EDCDA-7D88-4AF7-8874-53F0153F59C5}" type="SERIESNAME">
                      <a:rPr lang="en-US" sz="18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8A32-46B5-BE27-8ADF9C46AE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'Age rate'!$B$3:$B$7</c:f>
              <c:numCache>
                <c:formatCode>General</c:formatCode>
                <c:ptCount val="5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3.4</c:v>
                </c:pt>
                <c:pt idx="4">
                  <c:v>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A32-46B5-BE27-8ADF9C46A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1610367"/>
        <c:axId val="2030116079"/>
      </c:lineChart>
      <c:catAx>
        <c:axId val="20316103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0116079"/>
        <c:crosses val="autoZero"/>
        <c:auto val="1"/>
        <c:lblAlgn val="ctr"/>
        <c:lblOffset val="100"/>
        <c:noMultiLvlLbl val="0"/>
      </c:catAx>
      <c:valAx>
        <c:axId val="2030116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Death Rate (per</a:t>
                </a:r>
                <a:r>
                  <a:rPr lang="en-US" sz="1800" baseline="0"/>
                  <a:t> 100,000 full-time equivalent workers)</a:t>
                </a:r>
                <a:endParaRPr lang="en-US" sz="1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16103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Total fatal occupational injuries, U.S.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5770586369011563E-2"/>
          <c:y val="1.4828014919187733E-2"/>
          <c:w val="0.91811219751377227"/>
          <c:h val="0.90582645286748065"/>
        </c:manualLayout>
      </c:layout>
      <c:barChart>
        <c:barDir val="col"/>
        <c:grouping val="clustered"/>
        <c:varyColors val="0"/>
        <c:ser>
          <c:idx val="0"/>
          <c:order val="0"/>
          <c:tx>
            <c:v>Total fatal occupational injuries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'Age numbers'!$A$5:$A$9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'Age numbers'!$B$5:$B$9</c:f>
              <c:numCache>
                <c:formatCode>#,##0</c:formatCode>
                <c:ptCount val="5"/>
                <c:pt idx="0">
                  <c:v>5147</c:v>
                </c:pt>
                <c:pt idx="1">
                  <c:v>5250</c:v>
                </c:pt>
                <c:pt idx="2">
                  <c:v>5333</c:v>
                </c:pt>
                <c:pt idx="3">
                  <c:v>4764</c:v>
                </c:pt>
                <c:pt idx="4">
                  <c:v>5190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D2-475B-8014-B402410D2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5009167"/>
        <c:axId val="2073753551"/>
      </c:barChart>
      <c:catAx>
        <c:axId val="3250091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3753551"/>
        <c:crosses val="autoZero"/>
        <c:auto val="1"/>
        <c:lblAlgn val="ctr"/>
        <c:lblOffset val="100"/>
        <c:noMultiLvlLbl val="0"/>
      </c:catAx>
      <c:valAx>
        <c:axId val="207375355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009167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Fatal occupational injuries</a:t>
            </a:r>
            <a:r>
              <a:rPr lang="en-US" sz="2400" baseline="0"/>
              <a:t> by age group, U.S.</a:t>
            </a:r>
            <a:endParaRPr lang="en-US" sz="2400"/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109630526953368E-2"/>
          <c:y val="1.6512958653447676E-2"/>
          <c:w val="0.8921821695365002"/>
          <c:h val="0.86596624055596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numbers'!$C$4</c:f>
              <c:strCache>
                <c:ptCount val="1"/>
                <c:pt idx="0">
                  <c:v>Under 16 years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'Age numbers'!$A$5:$A$9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'Age numbers'!$C$5:$C$9</c:f>
              <c:numCache>
                <c:formatCode>General</c:formatCode>
                <c:ptCount val="5"/>
                <c:pt idx="0">
                  <c:v>15</c:v>
                </c:pt>
                <c:pt idx="1">
                  <c:v>13</c:v>
                </c:pt>
                <c:pt idx="2">
                  <c:v>17</c:v>
                </c:pt>
                <c:pt idx="3">
                  <c:v>14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6D-459B-AEA5-BF4692B27F0C}"/>
            </c:ext>
          </c:extLst>
        </c:ser>
        <c:ser>
          <c:idx val="1"/>
          <c:order val="1"/>
          <c:tx>
            <c:strRef>
              <c:f>'Age numbers'!$D$4</c:f>
              <c:strCache>
                <c:ptCount val="1"/>
                <c:pt idx="0">
                  <c:v>16 to 17 years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'Age numbers'!$D$5:$D$9</c:f>
              <c:numCache>
                <c:formatCode>General</c:formatCode>
                <c:ptCount val="5"/>
                <c:pt idx="0">
                  <c:v>7</c:v>
                </c:pt>
                <c:pt idx="1">
                  <c:v>9</c:v>
                </c:pt>
                <c:pt idx="2">
                  <c:v>17</c:v>
                </c:pt>
                <c:pt idx="3">
                  <c:v>12</c:v>
                </c:pt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6D-459B-AEA5-BF4692B27F0C}"/>
            </c:ext>
          </c:extLst>
        </c:ser>
        <c:ser>
          <c:idx val="2"/>
          <c:order val="2"/>
          <c:tx>
            <c:strRef>
              <c:f>'Age numbers'!$E$4</c:f>
              <c:strCache>
                <c:ptCount val="1"/>
                <c:pt idx="0">
                  <c:v>18 to 19 years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'Age numbers'!$E$5:$E$9</c:f>
              <c:numCache>
                <c:formatCode>General</c:formatCode>
                <c:ptCount val="5"/>
                <c:pt idx="0">
                  <c:v>62</c:v>
                </c:pt>
                <c:pt idx="1">
                  <c:v>56</c:v>
                </c:pt>
                <c:pt idx="2">
                  <c:v>50</c:v>
                </c:pt>
                <c:pt idx="3">
                  <c:v>66</c:v>
                </c:pt>
                <c:pt idx="4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6D-459B-AEA5-BF4692B27F0C}"/>
            </c:ext>
          </c:extLst>
        </c:ser>
        <c:ser>
          <c:idx val="3"/>
          <c:order val="3"/>
          <c:tx>
            <c:strRef>
              <c:f>'Age numbers'!$F$4</c:f>
              <c:strCache>
                <c:ptCount val="1"/>
                <c:pt idx="0">
                  <c:v>20 to 24 years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'Age numbers'!$F$5:$F$9</c:f>
              <c:numCache>
                <c:formatCode>General</c:formatCode>
                <c:ptCount val="5"/>
                <c:pt idx="0">
                  <c:v>293</c:v>
                </c:pt>
                <c:pt idx="1">
                  <c:v>282</c:v>
                </c:pt>
                <c:pt idx="2">
                  <c:v>325</c:v>
                </c:pt>
                <c:pt idx="3">
                  <c:v>260</c:v>
                </c:pt>
                <c:pt idx="4">
                  <c:v>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6D-459B-AEA5-BF4692B27F0C}"/>
            </c:ext>
          </c:extLst>
        </c:ser>
        <c:ser>
          <c:idx val="4"/>
          <c:order val="4"/>
          <c:tx>
            <c:strRef>
              <c:f>'Age numbers'!$G$4</c:f>
              <c:strCache>
                <c:ptCount val="1"/>
                <c:pt idx="0">
                  <c:v>25 to 34 years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'Age numbers'!$G$5:$G$9</c:f>
              <c:numCache>
                <c:formatCode>General</c:formatCode>
                <c:ptCount val="5"/>
                <c:pt idx="0">
                  <c:v>872</c:v>
                </c:pt>
                <c:pt idx="1">
                  <c:v>946</c:v>
                </c:pt>
                <c:pt idx="2">
                  <c:v>866</c:v>
                </c:pt>
                <c:pt idx="3">
                  <c:v>833</c:v>
                </c:pt>
                <c:pt idx="4">
                  <c:v>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6D-459B-AEA5-BF4692B27F0C}"/>
            </c:ext>
          </c:extLst>
        </c:ser>
        <c:ser>
          <c:idx val="5"/>
          <c:order val="5"/>
          <c:tx>
            <c:strRef>
              <c:f>'Age numbers'!$H$4</c:f>
              <c:strCache>
                <c:ptCount val="1"/>
                <c:pt idx="0">
                  <c:v>35 to 44 years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'Age numbers'!$H$5:$H$9</c:f>
              <c:numCache>
                <c:formatCode>General</c:formatCode>
                <c:ptCount val="5"/>
                <c:pt idx="0">
                  <c:v>907</c:v>
                </c:pt>
                <c:pt idx="1">
                  <c:v>966</c:v>
                </c:pt>
                <c:pt idx="2">
                  <c:v>967</c:v>
                </c:pt>
                <c:pt idx="3">
                  <c:v>898</c:v>
                </c:pt>
                <c:pt idx="4">
                  <c:v>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C6D-459B-AEA5-BF4692B27F0C}"/>
            </c:ext>
          </c:extLst>
        </c:ser>
        <c:ser>
          <c:idx val="6"/>
          <c:order val="6"/>
          <c:tx>
            <c:strRef>
              <c:f>'Age numbers'!$I$4</c:f>
              <c:strCache>
                <c:ptCount val="1"/>
                <c:pt idx="0">
                  <c:v>45 to 54 years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'Age numbers'!$I$5:$I$9</c:f>
              <c:numCache>
                <c:formatCode>#,##0</c:formatCode>
                <c:ptCount val="5"/>
                <c:pt idx="0">
                  <c:v>1059</c:v>
                </c:pt>
                <c:pt idx="1">
                  <c:v>1114</c:v>
                </c:pt>
                <c:pt idx="2">
                  <c:v>1082</c:v>
                </c:pt>
                <c:pt idx="3" formatCode="General">
                  <c:v>954</c:v>
                </c:pt>
                <c:pt idx="4">
                  <c:v>1087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C6D-459B-AEA5-BF4692B27F0C}"/>
            </c:ext>
          </c:extLst>
        </c:ser>
        <c:ser>
          <c:idx val="7"/>
          <c:order val="7"/>
          <c:tx>
            <c:strRef>
              <c:f>'Age numbers'!$J$4</c:f>
              <c:strCache>
                <c:ptCount val="1"/>
                <c:pt idx="0">
                  <c:v>55 to 64 years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8.3516483516483511E-2"/>
                  <c:y val="4.6558704453441298E-2"/>
                </c:manualLayout>
              </c:layout>
              <c:tx>
                <c:rich>
                  <a:bodyPr/>
                  <a:lstStyle/>
                  <a:p>
                    <a:fld id="{4CA61BC3-03C0-4CCF-BEF7-748DA6ECC57C}" type="SERIESNAME">
                      <a:rPr lang="en-US" sz="16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6C6D-459B-AEA5-BF4692B27F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'Age numbers'!$J$5:$J$9</c:f>
              <c:numCache>
                <c:formatCode>#,##0</c:formatCode>
                <c:ptCount val="5"/>
                <c:pt idx="0">
                  <c:v>1155</c:v>
                </c:pt>
                <c:pt idx="1">
                  <c:v>1104</c:v>
                </c:pt>
                <c:pt idx="2">
                  <c:v>1212</c:v>
                </c:pt>
                <c:pt idx="3">
                  <c:v>1051</c:v>
                </c:pt>
                <c:pt idx="4">
                  <c:v>1140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C6D-459B-AEA5-BF4692B27F0C}"/>
            </c:ext>
          </c:extLst>
        </c:ser>
        <c:ser>
          <c:idx val="8"/>
          <c:order val="8"/>
          <c:tx>
            <c:strRef>
              <c:f>'Age numbers'!$K$4</c:f>
              <c:strCache>
                <c:ptCount val="1"/>
                <c:pt idx="0">
                  <c:v>65 years and over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'Age numbers'!$K$5:$K$9</c:f>
              <c:numCache>
                <c:formatCode>General</c:formatCode>
                <c:ptCount val="5"/>
                <c:pt idx="0">
                  <c:v>775</c:v>
                </c:pt>
                <c:pt idx="1">
                  <c:v>759</c:v>
                </c:pt>
                <c:pt idx="2">
                  <c:v>793</c:v>
                </c:pt>
                <c:pt idx="3">
                  <c:v>676</c:v>
                </c:pt>
                <c:pt idx="4">
                  <c:v>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C6D-459B-AEA5-BF4692B27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5018031"/>
        <c:axId val="2030113679"/>
      </c:barChart>
      <c:catAx>
        <c:axId val="475018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0113679"/>
        <c:crosses val="autoZero"/>
        <c:auto val="1"/>
        <c:lblAlgn val="ctr"/>
        <c:lblOffset val="100"/>
        <c:noMultiLvlLbl val="0"/>
      </c:catAx>
      <c:valAx>
        <c:axId val="2030113679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01803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4835107150067781E-2"/>
          <c:y val="0.93547546941247728"/>
          <c:w val="0.96886446886446886"/>
          <c:h val="5.2378781599668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Fatal work injuries by industry sector, 2021</a:t>
            </a:r>
          </a:p>
        </c:rich>
      </c:tx>
      <c:layout>
        <c:manualLayout>
          <c:xMode val="edge"/>
          <c:yMode val="edge"/>
          <c:x val="0.30048351648351651"/>
          <c:y val="3.44129554655870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433532346918172E-2"/>
          <c:y val="2.7418948643565304E-2"/>
          <c:w val="0.85457621643448411"/>
          <c:h val="0.8734680735758232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'Industry Sector Data'!$A$4:$A$13</c:f>
              <c:strCache>
                <c:ptCount val="10"/>
                <c:pt idx="0">
                  <c:v>Construction</c:v>
                </c:pt>
                <c:pt idx="1">
                  <c:v>Transportation and warehousing</c:v>
                </c:pt>
                <c:pt idx="2">
                  <c:v>Agriculture, forestry, fishing, and hunting</c:v>
                </c:pt>
                <c:pt idx="3">
                  <c:v>Manufacturing</c:v>
                </c:pt>
                <c:pt idx="4">
                  <c:v>Retail trade</c:v>
                </c:pt>
                <c:pt idx="5">
                  <c:v>Leisure and hospitality</c:v>
                </c:pt>
                <c:pt idx="6">
                  <c:v>Other services (exc. Public admin.)</c:v>
                </c:pt>
                <c:pt idx="7">
                  <c:v>Wholesale trade</c:v>
                </c:pt>
                <c:pt idx="8">
                  <c:v>Educational and health services</c:v>
                </c:pt>
                <c:pt idx="9">
                  <c:v>Financial activities</c:v>
                </c:pt>
              </c:strCache>
            </c:strRef>
          </c:cat>
          <c:val>
            <c:numRef>
              <c:f>'Industry Sector Data'!$B$4:$B$13</c:f>
              <c:numCache>
                <c:formatCode>General</c:formatCode>
                <c:ptCount val="10"/>
                <c:pt idx="0">
                  <c:v>986</c:v>
                </c:pt>
                <c:pt idx="1">
                  <c:v>976</c:v>
                </c:pt>
                <c:pt idx="2">
                  <c:v>453</c:v>
                </c:pt>
                <c:pt idx="3">
                  <c:v>383</c:v>
                </c:pt>
                <c:pt idx="4">
                  <c:v>263</c:v>
                </c:pt>
                <c:pt idx="5">
                  <c:v>243</c:v>
                </c:pt>
                <c:pt idx="6">
                  <c:v>242</c:v>
                </c:pt>
                <c:pt idx="7">
                  <c:v>177</c:v>
                </c:pt>
                <c:pt idx="8">
                  <c:v>167</c:v>
                </c:pt>
                <c:pt idx="9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F1-47DF-B763-A9815520E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6432223"/>
        <c:axId val="370604703"/>
      </c:barChart>
      <c:lineChart>
        <c:grouping val="standard"/>
        <c:varyColors val="0"/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1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'Industry Sector Data'!$C$4:$C$13</c:f>
              <c:numCache>
                <c:formatCode>General</c:formatCode>
                <c:ptCount val="10"/>
                <c:pt idx="0">
                  <c:v>9.4</c:v>
                </c:pt>
                <c:pt idx="1">
                  <c:v>14.5</c:v>
                </c:pt>
                <c:pt idx="2">
                  <c:v>19.5</c:v>
                </c:pt>
                <c:pt idx="3">
                  <c:v>2.6</c:v>
                </c:pt>
                <c:pt idx="4">
                  <c:v>1.9</c:v>
                </c:pt>
                <c:pt idx="5">
                  <c:v>2.4</c:v>
                </c:pt>
                <c:pt idx="6">
                  <c:v>3.8</c:v>
                </c:pt>
                <c:pt idx="7">
                  <c:v>5.0999999999999996</c:v>
                </c:pt>
                <c:pt idx="8">
                  <c:v>0.7</c:v>
                </c:pt>
                <c:pt idx="9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F1-47DF-B763-A9815520E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489999"/>
        <c:axId val="370611903"/>
      </c:lineChart>
      <c:catAx>
        <c:axId val="356432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604703"/>
        <c:crosses val="autoZero"/>
        <c:auto val="1"/>
        <c:lblAlgn val="ctr"/>
        <c:lblOffset val="100"/>
        <c:noMultiLvlLbl val="0"/>
      </c:catAx>
      <c:valAx>
        <c:axId val="370604703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432223"/>
        <c:crosses val="autoZero"/>
        <c:crossBetween val="between"/>
        <c:majorUnit val="200"/>
      </c:valAx>
      <c:valAx>
        <c:axId val="370611903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Death rate per 100K FTE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2489999"/>
        <c:crosses val="max"/>
        <c:crossBetween val="between"/>
      </c:valAx>
      <c:catAx>
        <c:axId val="952489999"/>
        <c:scaling>
          <c:orientation val="minMax"/>
        </c:scaling>
        <c:delete val="1"/>
        <c:axPos val="b"/>
        <c:majorTickMark val="out"/>
        <c:minorTickMark val="none"/>
        <c:tickLblPos val="nextTo"/>
        <c:crossAx val="37061190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0" i="0" u="none" strike="noStrike" kern="1200" spc="0" baseline="0">
                <a:solidFill>
                  <a:srgbClr val="000000">
                    <a:lumMod val="65000"/>
                    <a:lumOff val="35000"/>
                  </a:srgbClr>
                </a:solidFill>
              </a:rPr>
              <a:t>Fatal occupational injuries, U.S.</a:t>
            </a:r>
            <a:endParaRPr lang="en-US" sz="2400"/>
          </a:p>
        </c:rich>
      </c:tx>
      <c:layout>
        <c:manualLayout>
          <c:xMode val="edge"/>
          <c:yMode val="edge"/>
          <c:x val="0.27929301145049179"/>
          <c:y val="3.8461538461538464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'by Sex Data'!$A$4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2.1978021978022032E-2"/>
                  <c:y val="1.3016194331983805E-2"/>
                </c:manualLayout>
              </c:layout>
              <c:tx>
                <c:rich>
                  <a:bodyPr/>
                  <a:lstStyle/>
                  <a:p>
                    <a:fld id="{A5545EAD-00E4-446B-97D7-F779CF78D8F9}" type="SERIESNAME">
                      <a:rPr lang="en-US" sz="20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586-4387-A1B1-6582390938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'by Sex Data'!$B$3:$F$3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'by Sex Data'!$B$4:$F$4</c:f>
              <c:numCache>
                <c:formatCode>General</c:formatCode>
                <c:ptCount val="5"/>
                <c:pt idx="0">
                  <c:v>386</c:v>
                </c:pt>
                <c:pt idx="1">
                  <c:v>413</c:v>
                </c:pt>
                <c:pt idx="2">
                  <c:v>437</c:v>
                </c:pt>
                <c:pt idx="3">
                  <c:v>387</c:v>
                </c:pt>
                <c:pt idx="4">
                  <c:v>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86-4387-A1B1-658239093872}"/>
            </c:ext>
          </c:extLst>
        </c:ser>
        <c:ser>
          <c:idx val="1"/>
          <c:order val="1"/>
          <c:tx>
            <c:strRef>
              <c:f>'by Sex Data'!$A$5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2"/>
              <c:tx>
                <c:rich>
                  <a:bodyPr/>
                  <a:lstStyle/>
                  <a:p>
                    <a:fld id="{F35C8732-52E9-466A-AC3C-B1A7BEA4CDF0}" type="SERIESNAME">
                      <a:rPr lang="en-US" sz="2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586-4387-A1B1-6582390938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'by Sex Data'!$B$3:$F$3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'by Sex Data'!$B$5:$F$5</c:f>
              <c:numCache>
                <c:formatCode>#,##0</c:formatCode>
                <c:ptCount val="5"/>
                <c:pt idx="0">
                  <c:v>4761</c:v>
                </c:pt>
                <c:pt idx="1">
                  <c:v>4837</c:v>
                </c:pt>
                <c:pt idx="2">
                  <c:v>4896</c:v>
                </c:pt>
                <c:pt idx="3">
                  <c:v>4377</c:v>
                </c:pt>
                <c:pt idx="4">
                  <c:v>4741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86-4387-A1B1-658239093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4214399"/>
        <c:axId val="370654143"/>
      </c:barChart>
      <c:catAx>
        <c:axId val="4742143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654143"/>
        <c:crosses val="autoZero"/>
        <c:auto val="1"/>
        <c:lblAlgn val="ctr"/>
        <c:lblOffset val="100"/>
        <c:noMultiLvlLbl val="0"/>
      </c:catAx>
      <c:valAx>
        <c:axId val="370654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2143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Fatal Occupational Injuries by Race/Ethnicity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'Race-ethnic data'!$C$3</c:f>
              <c:strCache>
                <c:ptCount val="1"/>
                <c:pt idx="0">
                  <c:v>White (non-Hispanic)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'Race-ethnic data'!$A$4:$A$8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'Race-ethnic data'!$C$4:$C$8</c:f>
              <c:numCache>
                <c:formatCode>#,##0</c:formatCode>
                <c:ptCount val="5"/>
                <c:pt idx="0">
                  <c:v>3449</c:v>
                </c:pt>
                <c:pt idx="1">
                  <c:v>3405</c:v>
                </c:pt>
                <c:pt idx="2">
                  <c:v>3297</c:v>
                </c:pt>
                <c:pt idx="3">
                  <c:v>2898</c:v>
                </c:pt>
                <c:pt idx="4">
                  <c:v>3103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5B-4C42-B799-76A745D20D6E}"/>
            </c:ext>
          </c:extLst>
        </c:ser>
        <c:ser>
          <c:idx val="1"/>
          <c:order val="1"/>
          <c:tx>
            <c:strRef>
              <c:f>'Race-ethnic data'!$D$3</c:f>
              <c:strCache>
                <c:ptCount val="1"/>
                <c:pt idx="0">
                  <c:v>Black or African-American (non-Hispanic)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'Race-ethnic data'!$D$4:$D$8</c:f>
              <c:numCache>
                <c:formatCode>General</c:formatCode>
                <c:ptCount val="5"/>
                <c:pt idx="0">
                  <c:v>530</c:v>
                </c:pt>
                <c:pt idx="1">
                  <c:v>615</c:v>
                </c:pt>
                <c:pt idx="2">
                  <c:v>634</c:v>
                </c:pt>
                <c:pt idx="3">
                  <c:v>541</c:v>
                </c:pt>
                <c:pt idx="4">
                  <c:v>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5B-4C42-B799-76A745D20D6E}"/>
            </c:ext>
          </c:extLst>
        </c:ser>
        <c:ser>
          <c:idx val="2"/>
          <c:order val="2"/>
          <c:tx>
            <c:strRef>
              <c:f>'Race-ethnic data'!$E$3</c:f>
              <c:strCache>
                <c:ptCount val="1"/>
                <c:pt idx="0">
                  <c:v>Hispanic or Latino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'Race-ethnic data'!$E$4:$E$8</c:f>
              <c:numCache>
                <c:formatCode>General</c:formatCode>
                <c:ptCount val="5"/>
                <c:pt idx="0">
                  <c:v>903</c:v>
                </c:pt>
                <c:pt idx="1">
                  <c:v>961</c:v>
                </c:pt>
                <c:pt idx="2" formatCode="#,##0">
                  <c:v>1088</c:v>
                </c:pt>
                <c:pt idx="3" formatCode="#,##0">
                  <c:v>1072</c:v>
                </c:pt>
                <c:pt idx="4" formatCode="#,##0">
                  <c:v>1130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5B-4C42-B799-76A745D20D6E}"/>
            </c:ext>
          </c:extLst>
        </c:ser>
        <c:ser>
          <c:idx val="3"/>
          <c:order val="3"/>
          <c:tx>
            <c:strRef>
              <c:f>'Race-ethnic data'!$F$3</c:f>
              <c:strCache>
                <c:ptCount val="1"/>
                <c:pt idx="0">
                  <c:v>American Indian or Alaskan Native (non-Hispanic)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'Race-ethnic data'!$F$4:$F$8</c:f>
              <c:numCache>
                <c:formatCode>General</c:formatCode>
                <c:ptCount val="5"/>
                <c:pt idx="0">
                  <c:v>38</c:v>
                </c:pt>
                <c:pt idx="1">
                  <c:v>42</c:v>
                </c:pt>
                <c:pt idx="2">
                  <c:v>30</c:v>
                </c:pt>
                <c:pt idx="3">
                  <c:v>32</c:v>
                </c:pt>
                <c:pt idx="4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45B-4C42-B799-76A745D20D6E}"/>
            </c:ext>
          </c:extLst>
        </c:ser>
        <c:ser>
          <c:idx val="4"/>
          <c:order val="4"/>
          <c:tx>
            <c:strRef>
              <c:f>'Race-ethnic data'!$G$3</c:f>
              <c:strCache>
                <c:ptCount val="1"/>
                <c:pt idx="0">
                  <c:v>Asian (non-Hispanic)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'Race-ethnic data'!$G$4:$G$8</c:f>
              <c:numCache>
                <c:formatCode>General</c:formatCode>
                <c:ptCount val="5"/>
                <c:pt idx="0">
                  <c:v>144</c:v>
                </c:pt>
                <c:pt idx="1">
                  <c:v>153</c:v>
                </c:pt>
                <c:pt idx="2">
                  <c:v>181</c:v>
                </c:pt>
                <c:pt idx="3">
                  <c:v>150</c:v>
                </c:pt>
                <c:pt idx="4">
                  <c:v>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45B-4C42-B799-76A745D20D6E}"/>
            </c:ext>
          </c:extLst>
        </c:ser>
        <c:ser>
          <c:idx val="5"/>
          <c:order val="5"/>
          <c:tx>
            <c:strRef>
              <c:f>'Race-ethnic data'!$H$3</c:f>
              <c:strCache>
                <c:ptCount val="1"/>
                <c:pt idx="0">
                  <c:v>Native Hawaiian or Pacific Islander (non-Hispanic)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'Race-ethnic data'!$H$4:$H$8</c:f>
              <c:numCache>
                <c:formatCode>General</c:formatCode>
                <c:ptCount val="5"/>
                <c:pt idx="0">
                  <c:v>17</c:v>
                </c:pt>
                <c:pt idx="1">
                  <c:v>10</c:v>
                </c:pt>
                <c:pt idx="2">
                  <c:v>14</c:v>
                </c:pt>
                <c:pt idx="3">
                  <c:v>8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45B-4C42-B799-76A745D20D6E}"/>
            </c:ext>
          </c:extLst>
        </c:ser>
        <c:ser>
          <c:idx val="6"/>
          <c:order val="6"/>
          <c:tx>
            <c:strRef>
              <c:f>'Race-ethnic data'!$I$3</c:f>
              <c:strCache>
                <c:ptCount val="1"/>
                <c:pt idx="0">
                  <c:v>Multiple races (non-Hispanic)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'Race-ethnic data'!$I$4:$I$8</c:f>
              <c:numCache>
                <c:formatCode>General</c:formatCode>
                <c:ptCount val="5"/>
                <c:pt idx="0">
                  <c:v>9</c:v>
                </c:pt>
                <c:pt idx="1">
                  <c:v>14</c:v>
                </c:pt>
                <c:pt idx="2">
                  <c:v>22</c:v>
                </c:pt>
                <c:pt idx="3">
                  <c:v>14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45B-4C42-B799-76A745D20D6E}"/>
            </c:ext>
          </c:extLst>
        </c:ser>
        <c:ser>
          <c:idx val="7"/>
          <c:order val="7"/>
          <c:tx>
            <c:strRef>
              <c:f>'Race-ethnic data'!$J$3</c:f>
              <c:strCache>
                <c:ptCount val="1"/>
                <c:pt idx="0">
                  <c:v>Other races or not reported (non-Hispanic)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'Race-ethnic data'!$J$4:$J$8</c:f>
              <c:numCache>
                <c:formatCode>General</c:formatCode>
                <c:ptCount val="5"/>
                <c:pt idx="0">
                  <c:v>57</c:v>
                </c:pt>
                <c:pt idx="1">
                  <c:v>50</c:v>
                </c:pt>
                <c:pt idx="2">
                  <c:v>67</c:v>
                </c:pt>
                <c:pt idx="3">
                  <c:v>49</c:v>
                </c:pt>
                <c:pt idx="4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45B-4C42-B799-76A745D20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1600847"/>
        <c:axId val="370637823"/>
      </c:barChart>
      <c:catAx>
        <c:axId val="3416008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637823"/>
        <c:crosses val="autoZero"/>
        <c:auto val="1"/>
        <c:lblAlgn val="ctr"/>
        <c:lblOffset val="100"/>
        <c:noMultiLvlLbl val="0"/>
      </c:catAx>
      <c:valAx>
        <c:axId val="3706378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6008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956880389951252E-2"/>
          <c:y val="0.82768146896617678"/>
          <c:w val="0.97262103775489606"/>
          <c:h val="0.160172782045968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52861A8-8861-4F32-B93B-4CC245A1B391}">
  <sheetPr/>
  <sheetViews>
    <sheetView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566D45F-610A-4C22-B5D3-194DC0A59E42}">
  <sheetPr/>
  <sheetViews>
    <sheetView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2D6531F-2228-452C-A11D-56122542CE77}">
  <sheetPr/>
  <sheetViews>
    <sheetView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57BD845-E843-4428-BA8C-A3D86B3E0188}">
  <sheetPr/>
  <sheetViews>
    <sheetView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12A4F2B-F156-4546-A419-9A91FC357281}">
  <sheetPr/>
  <sheetViews>
    <sheetView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61D5F84-128C-44C4-8C34-EC7CB0C2CD95}">
  <sheetPr/>
  <sheetViews>
    <sheetView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738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90419A4-54AE-E992-C0C6-E6ECCFA6779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738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8EB51D-39BC-9D1E-949E-71DBAC80535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738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54897BF-9694-A10F-70E0-DF0131F7668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738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AB46EE7-1A10-C94F-1D81-670F478B382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738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D254BA2-82F4-820F-07AB-06C52233EDC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738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420CE41-C630-0DDC-B0C4-A205BA5212E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SOAtheme">
  <a:themeElements>
    <a:clrScheme name="SOA Brand Colors">
      <a:dk1>
        <a:srgbClr val="000000"/>
      </a:dk1>
      <a:lt1>
        <a:sysClr val="window" lastClr="FFFFFF"/>
      </a:lt1>
      <a:dk2>
        <a:srgbClr val="024D7C"/>
      </a:dk2>
      <a:lt2>
        <a:srgbClr val="BEBBBA"/>
      </a:lt2>
      <a:accent1>
        <a:srgbClr val="024D7C"/>
      </a:accent1>
      <a:accent2>
        <a:srgbClr val="77C4D5"/>
      </a:accent2>
      <a:accent3>
        <a:srgbClr val="D23138"/>
      </a:accent3>
      <a:accent4>
        <a:srgbClr val="FDCE07"/>
      </a:accent4>
      <a:accent5>
        <a:srgbClr val="BABF33"/>
      </a:accent5>
      <a:accent6>
        <a:srgbClr val="E27F26"/>
      </a:accent6>
      <a:hlink>
        <a:srgbClr val="D23138"/>
      </a:hlink>
      <a:folHlink>
        <a:srgbClr val="77C4D5"/>
      </a:folHlink>
    </a:clrScheme>
    <a:fontScheme name="SOA Brand Fonts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OAtheme" id="{ED96F21A-E1A0-4041-B19C-628A65F95B1F}" vid="{2E694DE4-F101-45D6-8234-A9568DDAA6B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ls.gov/iif/oshcfdef.ht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bls.gov/charts/census-of-fatal-occupational-injuries/rate-of-fatal-work-injuries-per-100000-fte-by-age.htm" TargetMode="External"/><Relationship Id="rId1" Type="http://schemas.openxmlformats.org/officeDocument/2006/relationships/hyperlink" Target="https://www.bls.gov/iif/oshcfdef.ht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ls.gov/iif/oshcfdef.ht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bls.gov/charts/census-of-fatal-occupational-injuries/number-of-fatal-work-injuries-by-race-or-ethnic-origin.htm" TargetMode="External"/><Relationship Id="rId1" Type="http://schemas.openxmlformats.org/officeDocument/2006/relationships/hyperlink" Target="https://www.bls.gov/iif/oshcfdef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06A51-624A-48C1-9193-47802FB99963}">
  <dimension ref="A1:K10"/>
  <sheetViews>
    <sheetView workbookViewId="0">
      <selection activeCell="J12" sqref="J12"/>
    </sheetView>
  </sheetViews>
  <sheetFormatPr defaultRowHeight="14.5" x14ac:dyDescent="0.35"/>
  <sheetData>
    <row r="1" spans="1:11" x14ac:dyDescent="0.35">
      <c r="A1" t="s">
        <v>16</v>
      </c>
    </row>
    <row r="3" spans="1:11" ht="15" thickBot="1" x14ac:dyDescent="0.4">
      <c r="A3" s="6" t="s">
        <v>13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0" thickBot="1" x14ac:dyDescent="0.4">
      <c r="A4" s="1" t="s">
        <v>1</v>
      </c>
      <c r="B4" s="1" t="s">
        <v>14</v>
      </c>
      <c r="C4" s="1" t="s">
        <v>15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</row>
    <row r="5" spans="1:11" ht="15" thickBot="1" x14ac:dyDescent="0.4">
      <c r="A5" s="2">
        <v>2017</v>
      </c>
      <c r="B5" s="12">
        <v>5147</v>
      </c>
      <c r="C5" s="3">
        <v>15</v>
      </c>
      <c r="D5" s="3">
        <v>7</v>
      </c>
      <c r="E5" s="3">
        <v>62</v>
      </c>
      <c r="F5" s="3">
        <v>293</v>
      </c>
      <c r="G5" s="3">
        <v>872</v>
      </c>
      <c r="H5" s="3">
        <v>907</v>
      </c>
      <c r="I5" s="12">
        <v>1059</v>
      </c>
      <c r="J5" s="12">
        <v>1155</v>
      </c>
      <c r="K5" s="3">
        <v>775</v>
      </c>
    </row>
    <row r="6" spans="1:11" ht="15" thickBot="1" x14ac:dyDescent="0.4">
      <c r="A6" s="4">
        <v>2018</v>
      </c>
      <c r="B6" s="13">
        <v>5250</v>
      </c>
      <c r="C6" s="5">
        <v>13</v>
      </c>
      <c r="D6" s="5">
        <v>9</v>
      </c>
      <c r="E6" s="5">
        <v>56</v>
      </c>
      <c r="F6" s="5">
        <v>282</v>
      </c>
      <c r="G6" s="5">
        <v>946</v>
      </c>
      <c r="H6" s="5">
        <v>966</v>
      </c>
      <c r="I6" s="13">
        <v>1114</v>
      </c>
      <c r="J6" s="13">
        <v>1104</v>
      </c>
      <c r="K6" s="5">
        <v>759</v>
      </c>
    </row>
    <row r="7" spans="1:11" ht="15" thickBot="1" x14ac:dyDescent="0.4">
      <c r="A7" s="2">
        <v>2019</v>
      </c>
      <c r="B7" s="12">
        <v>5333</v>
      </c>
      <c r="C7" s="3">
        <v>17</v>
      </c>
      <c r="D7" s="3">
        <v>17</v>
      </c>
      <c r="E7" s="3">
        <v>50</v>
      </c>
      <c r="F7" s="3">
        <v>325</v>
      </c>
      <c r="G7" s="3">
        <v>866</v>
      </c>
      <c r="H7" s="3">
        <v>967</v>
      </c>
      <c r="I7" s="12">
        <v>1082</v>
      </c>
      <c r="J7" s="12">
        <v>1212</v>
      </c>
      <c r="K7" s="3">
        <v>793</v>
      </c>
    </row>
    <row r="8" spans="1:11" ht="15" thickBot="1" x14ac:dyDescent="0.4">
      <c r="A8" s="4">
        <v>2020</v>
      </c>
      <c r="B8" s="13">
        <v>4764</v>
      </c>
      <c r="C8" s="5">
        <v>14</v>
      </c>
      <c r="D8" s="5">
        <v>12</v>
      </c>
      <c r="E8" s="5">
        <v>66</v>
      </c>
      <c r="F8" s="5">
        <v>260</v>
      </c>
      <c r="G8" s="5">
        <v>833</v>
      </c>
      <c r="H8" s="5">
        <v>898</v>
      </c>
      <c r="I8" s="5">
        <v>954</v>
      </c>
      <c r="J8" s="13">
        <v>1051</v>
      </c>
      <c r="K8" s="5">
        <v>676</v>
      </c>
    </row>
    <row r="9" spans="1:11" ht="15" thickBot="1" x14ac:dyDescent="0.4">
      <c r="A9" s="2">
        <v>2021</v>
      </c>
      <c r="B9" s="12">
        <v>5190</v>
      </c>
      <c r="C9" s="3">
        <v>7</v>
      </c>
      <c r="D9" s="3">
        <v>17</v>
      </c>
      <c r="E9" s="3">
        <v>85</v>
      </c>
      <c r="F9" s="3">
        <v>289</v>
      </c>
      <c r="G9" s="3">
        <v>882</v>
      </c>
      <c r="H9" s="3">
        <v>977</v>
      </c>
      <c r="I9" s="12">
        <v>1087</v>
      </c>
      <c r="J9" s="12">
        <v>1140</v>
      </c>
      <c r="K9" s="3">
        <v>702</v>
      </c>
    </row>
    <row r="10" spans="1:11" ht="15" thickBot="1" x14ac:dyDescent="0.4">
      <c r="A10" s="8" t="s">
        <v>11</v>
      </c>
      <c r="B10" s="9"/>
      <c r="C10" s="9"/>
      <c r="D10" s="9"/>
      <c r="E10" s="9"/>
      <c r="F10" s="9"/>
      <c r="G10" s="9"/>
      <c r="H10" s="9"/>
      <c r="I10" s="9"/>
      <c r="J10" s="9"/>
      <c r="K10" s="10"/>
    </row>
  </sheetData>
  <mergeCells count="2">
    <mergeCell ref="A3:K3"/>
    <mergeCell ref="A10:K10"/>
  </mergeCells>
  <hyperlinks>
    <hyperlink ref="A10" r:id="rId1" display="https://www.bls.gov/iif/oshcfdef.htm" xr:uid="{87F9C8E1-78EB-4C98-BA5A-76CFB3883D1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868D2-AE55-4FDC-AEC5-58B9A1B6DF17}">
  <dimension ref="A1:J11"/>
  <sheetViews>
    <sheetView workbookViewId="0">
      <selection activeCell="A8" sqref="A6:J8"/>
    </sheetView>
  </sheetViews>
  <sheetFormatPr defaultRowHeight="14.5" x14ac:dyDescent="0.35"/>
  <sheetData>
    <row r="1" spans="1:10" ht="15" thickBot="1" x14ac:dyDescent="0.4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20" thickBot="1" x14ac:dyDescent="0.4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15" thickBot="1" x14ac:dyDescent="0.4">
      <c r="A3" s="2">
        <v>2017</v>
      </c>
      <c r="B3" s="3">
        <v>3.5</v>
      </c>
      <c r="C3" s="3">
        <v>0.8</v>
      </c>
      <c r="D3" s="3">
        <v>2.6</v>
      </c>
      <c r="E3" s="3">
        <v>2.2000000000000002</v>
      </c>
      <c r="F3" s="3">
        <v>2.5</v>
      </c>
      <c r="G3" s="3">
        <v>2.9</v>
      </c>
      <c r="H3" s="3">
        <v>3.3</v>
      </c>
      <c r="I3" s="3">
        <v>4.5999999999999996</v>
      </c>
      <c r="J3" s="3">
        <v>10.3</v>
      </c>
    </row>
    <row r="4" spans="1:10" ht="15" thickBot="1" x14ac:dyDescent="0.4">
      <c r="A4" s="4">
        <v>2018</v>
      </c>
      <c r="B4" s="5">
        <v>3.5</v>
      </c>
      <c r="C4" s="5">
        <v>1</v>
      </c>
      <c r="D4" s="5">
        <v>2.2999999999999998</v>
      </c>
      <c r="E4" s="5">
        <v>2.1</v>
      </c>
      <c r="F4" s="5">
        <v>2.7</v>
      </c>
      <c r="G4" s="5">
        <v>2.9</v>
      </c>
      <c r="H4" s="5">
        <v>3.4</v>
      </c>
      <c r="I4" s="5">
        <v>4.3</v>
      </c>
      <c r="J4" s="5">
        <v>9.6</v>
      </c>
    </row>
    <row r="5" spans="1:10" ht="15" thickBot="1" x14ac:dyDescent="0.4">
      <c r="A5" s="2">
        <v>2019</v>
      </c>
      <c r="B5" s="3">
        <v>3.5</v>
      </c>
      <c r="C5" s="3">
        <v>2.2000000000000002</v>
      </c>
      <c r="D5" s="3">
        <v>2.1</v>
      </c>
      <c r="E5" s="3">
        <v>2.5</v>
      </c>
      <c r="F5" s="3">
        <v>2.4</v>
      </c>
      <c r="G5" s="3">
        <v>2.9</v>
      </c>
      <c r="H5" s="3">
        <v>3.4</v>
      </c>
      <c r="I5" s="3">
        <v>4.5999999999999996</v>
      </c>
      <c r="J5" s="3">
        <v>9.4</v>
      </c>
    </row>
    <row r="6" spans="1:10" ht="15" thickBot="1" x14ac:dyDescent="0.4">
      <c r="A6" s="4">
        <v>2020</v>
      </c>
      <c r="B6" s="5">
        <v>3.4</v>
      </c>
      <c r="C6" s="5">
        <v>1.4</v>
      </c>
      <c r="D6" s="5">
        <v>2.7</v>
      </c>
      <c r="E6" s="5">
        <v>2.2999999999999998</v>
      </c>
      <c r="F6" s="5">
        <v>2.6</v>
      </c>
      <c r="G6" s="5">
        <v>2.9</v>
      </c>
      <c r="H6" s="5">
        <v>3.3</v>
      </c>
      <c r="I6" s="5">
        <v>4.4000000000000004</v>
      </c>
      <c r="J6" s="5">
        <v>8.6</v>
      </c>
    </row>
    <row r="7" spans="1:10" ht="15" thickBot="1" x14ac:dyDescent="0.4">
      <c r="A7" s="2">
        <v>2021</v>
      </c>
      <c r="B7" s="3">
        <v>3.6</v>
      </c>
      <c r="C7" s="3">
        <v>1.8</v>
      </c>
      <c r="D7" s="3">
        <v>3.7</v>
      </c>
      <c r="E7" s="3">
        <v>2.4</v>
      </c>
      <c r="F7" s="3">
        <v>2.6</v>
      </c>
      <c r="G7" s="3">
        <v>3</v>
      </c>
      <c r="H7" s="3">
        <v>3.6</v>
      </c>
      <c r="I7" s="3">
        <v>4.5999999999999996</v>
      </c>
      <c r="J7" s="3">
        <v>8.4</v>
      </c>
    </row>
    <row r="8" spans="1:10" ht="15" thickBot="1" x14ac:dyDescent="0.4">
      <c r="A8" s="8" t="s">
        <v>11</v>
      </c>
      <c r="B8" s="9"/>
      <c r="C8" s="9"/>
      <c r="D8" s="9"/>
      <c r="E8" s="9"/>
      <c r="F8" s="9"/>
      <c r="G8" s="9"/>
      <c r="H8" s="9"/>
      <c r="I8" s="9"/>
      <c r="J8" s="10"/>
    </row>
    <row r="11" spans="1:10" x14ac:dyDescent="0.35">
      <c r="A11" s="11" t="s">
        <v>12</v>
      </c>
    </row>
  </sheetData>
  <mergeCells count="2">
    <mergeCell ref="A1:J1"/>
    <mergeCell ref="A8:J8"/>
  </mergeCells>
  <hyperlinks>
    <hyperlink ref="A8" r:id="rId1" display="https://www.bls.gov/iif/oshcfdef.htm" xr:uid="{AE56E308-9750-4BEA-B23D-0A538BCDB929}"/>
    <hyperlink ref="A11" r:id="rId2" xr:uid="{C6FB7555-9856-4121-8C6E-37B92772A738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E53A1-ADE8-497B-9461-FA428725801D}">
  <dimension ref="A2:C14"/>
  <sheetViews>
    <sheetView workbookViewId="0">
      <selection activeCell="B4" sqref="B4:C13"/>
    </sheetView>
  </sheetViews>
  <sheetFormatPr defaultRowHeight="14.5" x14ac:dyDescent="0.35"/>
  <sheetData>
    <row r="2" spans="1:3" ht="15" thickBot="1" x14ac:dyDescent="0.4"/>
    <row r="3" spans="1:3" ht="65" thickBot="1" x14ac:dyDescent="0.4">
      <c r="A3" s="1" t="s">
        <v>17</v>
      </c>
      <c r="B3" s="1" t="s">
        <v>18</v>
      </c>
      <c r="C3" s="1" t="s">
        <v>19</v>
      </c>
    </row>
    <row r="4" spans="1:3" ht="18.5" thickBot="1" x14ac:dyDescent="0.4">
      <c r="A4" s="14" t="s">
        <v>20</v>
      </c>
      <c r="B4" s="3">
        <v>986</v>
      </c>
      <c r="C4" s="3">
        <v>9.4</v>
      </c>
    </row>
    <row r="5" spans="1:3" ht="36.5" thickBot="1" x14ac:dyDescent="0.4">
      <c r="A5" s="15" t="s">
        <v>21</v>
      </c>
      <c r="B5" s="5">
        <v>976</v>
      </c>
      <c r="C5" s="5">
        <v>14.5</v>
      </c>
    </row>
    <row r="6" spans="1:3" ht="36.5" thickBot="1" x14ac:dyDescent="0.4">
      <c r="A6" s="14" t="s">
        <v>22</v>
      </c>
      <c r="B6" s="3">
        <v>453</v>
      </c>
      <c r="C6" s="3">
        <v>19.5</v>
      </c>
    </row>
    <row r="7" spans="1:3" ht="18.5" thickBot="1" x14ac:dyDescent="0.4">
      <c r="A7" s="15" t="s">
        <v>23</v>
      </c>
      <c r="B7" s="5">
        <v>383</v>
      </c>
      <c r="C7" s="5">
        <v>2.6</v>
      </c>
    </row>
    <row r="8" spans="1:3" ht="15" thickBot="1" x14ac:dyDescent="0.4">
      <c r="A8" s="14" t="s">
        <v>24</v>
      </c>
      <c r="B8" s="3">
        <v>263</v>
      </c>
      <c r="C8" s="3">
        <v>1.9</v>
      </c>
    </row>
    <row r="9" spans="1:3" ht="18.5" thickBot="1" x14ac:dyDescent="0.4">
      <c r="A9" s="15" t="s">
        <v>25</v>
      </c>
      <c r="B9" s="5">
        <v>243</v>
      </c>
      <c r="C9" s="5">
        <v>2.4</v>
      </c>
    </row>
    <row r="10" spans="1:3" ht="36.5" thickBot="1" x14ac:dyDescent="0.4">
      <c r="A10" s="14" t="s">
        <v>26</v>
      </c>
      <c r="B10" s="3">
        <v>242</v>
      </c>
      <c r="C10" s="3">
        <v>3.8</v>
      </c>
    </row>
    <row r="11" spans="1:3" ht="18.5" thickBot="1" x14ac:dyDescent="0.4">
      <c r="A11" s="15" t="s">
        <v>27</v>
      </c>
      <c r="B11" s="5">
        <v>177</v>
      </c>
      <c r="C11" s="5">
        <v>5.0999999999999996</v>
      </c>
    </row>
    <row r="12" spans="1:3" ht="27.5" thickBot="1" x14ac:dyDescent="0.4">
      <c r="A12" s="14" t="s">
        <v>28</v>
      </c>
      <c r="B12" s="3">
        <v>167</v>
      </c>
      <c r="C12" s="3">
        <v>0.7</v>
      </c>
    </row>
    <row r="13" spans="1:3" ht="18.5" thickBot="1" x14ac:dyDescent="0.4">
      <c r="A13" s="15" t="s">
        <v>29</v>
      </c>
      <c r="B13" s="5">
        <v>97</v>
      </c>
      <c r="C13" s="5">
        <v>0.9</v>
      </c>
    </row>
    <row r="14" spans="1:3" ht="43.5" customHeight="1" thickBot="1" x14ac:dyDescent="0.4">
      <c r="A14" s="8" t="s">
        <v>11</v>
      </c>
      <c r="B14" s="9"/>
      <c r="C14" s="10"/>
    </row>
  </sheetData>
  <mergeCells count="1">
    <mergeCell ref="A14:C14"/>
  </mergeCells>
  <hyperlinks>
    <hyperlink ref="A14" r:id="rId1" display="https://www.bls.gov/iif/oshcfdef.htm" xr:uid="{8F642A2F-CE56-4CC3-9338-0D9D84D06C44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B762C-D843-4076-86B1-6F292DC43789}">
  <dimension ref="A3:F9"/>
  <sheetViews>
    <sheetView workbookViewId="0">
      <selection activeCell="F5" sqref="F5"/>
    </sheetView>
  </sheetViews>
  <sheetFormatPr defaultRowHeight="14.5" x14ac:dyDescent="0.35"/>
  <sheetData>
    <row r="3" spans="1:6" x14ac:dyDescent="0.35">
      <c r="A3" s="16" t="s">
        <v>30</v>
      </c>
      <c r="B3">
        <v>2017</v>
      </c>
      <c r="C3">
        <v>2018</v>
      </c>
      <c r="D3">
        <v>2019</v>
      </c>
      <c r="E3">
        <v>2020</v>
      </c>
      <c r="F3">
        <v>2021</v>
      </c>
    </row>
    <row r="4" spans="1:6" x14ac:dyDescent="0.35">
      <c r="A4" s="16" t="s">
        <v>31</v>
      </c>
      <c r="B4">
        <v>386</v>
      </c>
      <c r="C4">
        <v>413</v>
      </c>
      <c r="D4">
        <v>437</v>
      </c>
      <c r="E4">
        <v>387</v>
      </c>
      <c r="F4">
        <v>448</v>
      </c>
    </row>
    <row r="5" spans="1:6" x14ac:dyDescent="0.35">
      <c r="A5" s="16" t="s">
        <v>32</v>
      </c>
      <c r="B5" s="17">
        <v>4761</v>
      </c>
      <c r="C5" s="17">
        <v>4837</v>
      </c>
      <c r="D5" s="17">
        <v>4896</v>
      </c>
      <c r="E5" s="17">
        <v>4377</v>
      </c>
      <c r="F5" s="17">
        <v>4741</v>
      </c>
    </row>
    <row r="7" spans="1:6" x14ac:dyDescent="0.35">
      <c r="B7">
        <f>SUM(B4:B5)</f>
        <v>5147</v>
      </c>
      <c r="C7">
        <f t="shared" ref="C7:F7" si="0">SUM(C4:C5)</f>
        <v>5250</v>
      </c>
      <c r="D7">
        <f t="shared" si="0"/>
        <v>5333</v>
      </c>
      <c r="E7">
        <f t="shared" si="0"/>
        <v>4764</v>
      </c>
      <c r="F7">
        <f t="shared" si="0"/>
        <v>5189</v>
      </c>
    </row>
    <row r="9" spans="1:6" x14ac:dyDescent="0.35">
      <c r="B9" s="18">
        <f>B4/B7</f>
        <v>7.4995142801632025E-2</v>
      </c>
      <c r="C9" s="18">
        <f t="shared" ref="C9:F9" si="1">C4/C7</f>
        <v>7.8666666666666663E-2</v>
      </c>
      <c r="D9" s="18">
        <f t="shared" si="1"/>
        <v>8.194262141383836E-2</v>
      </c>
      <c r="E9" s="18">
        <f t="shared" si="1"/>
        <v>8.1234256926952145E-2</v>
      </c>
      <c r="F9" s="18">
        <f t="shared" si="1"/>
        <v>8.6336481017537103E-2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62381-E126-4E79-B435-6E0C924BAD02}">
  <dimension ref="A2:J13"/>
  <sheetViews>
    <sheetView workbookViewId="0">
      <selection activeCell="I18" sqref="I18"/>
    </sheetView>
  </sheetViews>
  <sheetFormatPr defaultRowHeight="14.5" x14ac:dyDescent="0.35"/>
  <sheetData>
    <row r="2" spans="1:10" ht="15" thickBot="1" x14ac:dyDescent="0.4"/>
    <row r="3" spans="1:10" ht="56" thickBot="1" x14ac:dyDescent="0.4">
      <c r="A3" s="1" t="s">
        <v>1</v>
      </c>
      <c r="B3" s="1" t="s">
        <v>14</v>
      </c>
      <c r="C3" s="1" t="s">
        <v>33</v>
      </c>
      <c r="D3" s="1" t="s">
        <v>34</v>
      </c>
      <c r="E3" s="1" t="s">
        <v>35</v>
      </c>
      <c r="F3" s="1" t="s">
        <v>36</v>
      </c>
      <c r="G3" s="1" t="s">
        <v>37</v>
      </c>
      <c r="H3" s="1" t="s">
        <v>38</v>
      </c>
      <c r="I3" s="1" t="s">
        <v>39</v>
      </c>
      <c r="J3" s="1" t="s">
        <v>40</v>
      </c>
    </row>
    <row r="4" spans="1:10" ht="15" thickBot="1" x14ac:dyDescent="0.4">
      <c r="A4" s="2">
        <v>2017</v>
      </c>
      <c r="B4" s="12">
        <v>5147</v>
      </c>
      <c r="C4" s="12">
        <v>3449</v>
      </c>
      <c r="D4" s="3">
        <v>530</v>
      </c>
      <c r="E4" s="3">
        <v>903</v>
      </c>
      <c r="F4" s="3">
        <v>38</v>
      </c>
      <c r="G4" s="3">
        <v>144</v>
      </c>
      <c r="H4" s="3">
        <v>17</v>
      </c>
      <c r="I4" s="3">
        <v>9</v>
      </c>
      <c r="J4" s="3">
        <v>57</v>
      </c>
    </row>
    <row r="5" spans="1:10" ht="15" thickBot="1" x14ac:dyDescent="0.4">
      <c r="A5" s="4">
        <v>2018</v>
      </c>
      <c r="B5" s="13">
        <v>5250</v>
      </c>
      <c r="C5" s="13">
        <v>3405</v>
      </c>
      <c r="D5" s="5">
        <v>615</v>
      </c>
      <c r="E5" s="5">
        <v>961</v>
      </c>
      <c r="F5" s="5">
        <v>42</v>
      </c>
      <c r="G5" s="5">
        <v>153</v>
      </c>
      <c r="H5" s="5">
        <v>10</v>
      </c>
      <c r="I5" s="5">
        <v>14</v>
      </c>
      <c r="J5" s="5">
        <v>50</v>
      </c>
    </row>
    <row r="6" spans="1:10" ht="15" thickBot="1" x14ac:dyDescent="0.4">
      <c r="A6" s="2">
        <v>2019</v>
      </c>
      <c r="B6" s="12">
        <v>5333</v>
      </c>
      <c r="C6" s="12">
        <v>3297</v>
      </c>
      <c r="D6" s="3">
        <v>634</v>
      </c>
      <c r="E6" s="12">
        <v>1088</v>
      </c>
      <c r="F6" s="3">
        <v>30</v>
      </c>
      <c r="G6" s="3">
        <v>181</v>
      </c>
      <c r="H6" s="3">
        <v>14</v>
      </c>
      <c r="I6" s="3">
        <v>22</v>
      </c>
      <c r="J6" s="3">
        <v>67</v>
      </c>
    </row>
    <row r="7" spans="1:10" ht="15" thickBot="1" x14ac:dyDescent="0.4">
      <c r="A7" s="4">
        <v>2020</v>
      </c>
      <c r="B7" s="13">
        <v>4764</v>
      </c>
      <c r="C7" s="13">
        <v>2898</v>
      </c>
      <c r="D7" s="5">
        <v>541</v>
      </c>
      <c r="E7" s="13">
        <v>1072</v>
      </c>
      <c r="F7" s="5">
        <v>32</v>
      </c>
      <c r="G7" s="5">
        <v>150</v>
      </c>
      <c r="H7" s="5">
        <v>8</v>
      </c>
      <c r="I7" s="5">
        <v>14</v>
      </c>
      <c r="J7" s="5">
        <v>49</v>
      </c>
    </row>
    <row r="8" spans="1:10" ht="15" thickBot="1" x14ac:dyDescent="0.4">
      <c r="A8" s="2">
        <v>2021</v>
      </c>
      <c r="B8" s="12">
        <v>5190</v>
      </c>
      <c r="C8" s="12">
        <v>3103</v>
      </c>
      <c r="D8" s="3">
        <v>653</v>
      </c>
      <c r="E8" s="12">
        <v>1130</v>
      </c>
      <c r="F8" s="3">
        <v>41</v>
      </c>
      <c r="G8" s="3">
        <v>178</v>
      </c>
      <c r="H8" s="3">
        <v>18</v>
      </c>
      <c r="I8" s="3">
        <v>11</v>
      </c>
      <c r="J8" s="3">
        <v>56</v>
      </c>
    </row>
    <row r="9" spans="1:10" ht="15" thickBot="1" x14ac:dyDescent="0.4">
      <c r="A9" s="8" t="s">
        <v>11</v>
      </c>
      <c r="B9" s="9"/>
      <c r="C9" s="9"/>
      <c r="D9" s="9"/>
      <c r="E9" s="9"/>
      <c r="F9" s="9"/>
      <c r="G9" s="9"/>
      <c r="H9" s="9"/>
      <c r="I9" s="9"/>
      <c r="J9" s="10"/>
    </row>
    <row r="11" spans="1:10" x14ac:dyDescent="0.35">
      <c r="A11" s="11" t="s">
        <v>41</v>
      </c>
    </row>
    <row r="13" spans="1:10" x14ac:dyDescent="0.35">
      <c r="B13" s="18">
        <f>B8/B4-1</f>
        <v>8.3543811929278622E-3</v>
      </c>
      <c r="C13" s="18">
        <f t="shared" ref="C13:J13" si="0">C8/C4-1</f>
        <v>-0.10031893302406492</v>
      </c>
      <c r="D13" s="18">
        <f t="shared" si="0"/>
        <v>0.23207547169811327</v>
      </c>
      <c r="E13" s="18">
        <f t="shared" si="0"/>
        <v>0.2513842746400885</v>
      </c>
      <c r="F13" s="18">
        <f t="shared" si="0"/>
        <v>7.8947368421052655E-2</v>
      </c>
      <c r="G13" s="18">
        <f t="shared" si="0"/>
        <v>0.23611111111111116</v>
      </c>
      <c r="H13" s="18">
        <f t="shared" si="0"/>
        <v>5.8823529411764719E-2</v>
      </c>
      <c r="I13" s="18">
        <f t="shared" si="0"/>
        <v>0.22222222222222232</v>
      </c>
      <c r="J13" s="18">
        <f t="shared" si="0"/>
        <v>-1.7543859649122862E-2</v>
      </c>
    </row>
  </sheetData>
  <mergeCells count="1">
    <mergeCell ref="A9:J9"/>
  </mergeCells>
  <hyperlinks>
    <hyperlink ref="A9" r:id="rId1" display="https://www.bls.gov/iif/oshcfdef.htm" xr:uid="{9874BD23-7571-4E48-B786-9CBA97C3CF86}"/>
    <hyperlink ref="A11" r:id="rId2" xr:uid="{2A866254-E85D-4201-A058-EF666B7BB5F6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8DA62-3196-4E91-8549-94CE0F363812}">
  <dimension ref="A1:E29"/>
  <sheetViews>
    <sheetView tabSelected="1" workbookViewId="0">
      <selection activeCell="B3" sqref="B3"/>
    </sheetView>
  </sheetViews>
  <sheetFormatPr defaultRowHeight="14.5" x14ac:dyDescent="0.35"/>
  <cols>
    <col min="1" max="1" width="20.6328125" customWidth="1"/>
    <col min="2" max="2" width="40.6328125" customWidth="1"/>
    <col min="3" max="3" width="2.6328125" customWidth="1"/>
    <col min="4" max="4" width="20.6328125" customWidth="1"/>
    <col min="5" max="5" width="40.6328125" customWidth="1"/>
  </cols>
  <sheetData>
    <row r="1" spans="1:2" x14ac:dyDescent="0.35">
      <c r="A1" t="s">
        <v>42</v>
      </c>
      <c r="B1" t="s">
        <v>44</v>
      </c>
    </row>
    <row r="2" spans="1:2" x14ac:dyDescent="0.35">
      <c r="A2" t="s">
        <v>43</v>
      </c>
      <c r="B2" t="s">
        <v>61</v>
      </c>
    </row>
    <row r="5" spans="1:2" x14ac:dyDescent="0.35">
      <c r="A5" s="19" t="s">
        <v>45</v>
      </c>
    </row>
    <row r="18" spans="1:5" x14ac:dyDescent="0.35">
      <c r="A18" s="19" t="s">
        <v>46</v>
      </c>
      <c r="B18" s="19" t="s">
        <v>47</v>
      </c>
      <c r="D18" s="19" t="s">
        <v>48</v>
      </c>
      <c r="E18" s="19" t="s">
        <v>47</v>
      </c>
    </row>
    <row r="19" spans="1:5" x14ac:dyDescent="0.35">
      <c r="A19" t="s">
        <v>49</v>
      </c>
      <c r="D19" t="s">
        <v>60</v>
      </c>
    </row>
    <row r="20" spans="1:5" x14ac:dyDescent="0.35">
      <c r="A20" t="s">
        <v>50</v>
      </c>
    </row>
    <row r="21" spans="1:5" x14ac:dyDescent="0.35">
      <c r="A21" t="s">
        <v>51</v>
      </c>
    </row>
    <row r="22" spans="1:5" x14ac:dyDescent="0.35">
      <c r="A22" t="s">
        <v>52</v>
      </c>
    </row>
    <row r="23" spans="1:5" x14ac:dyDescent="0.35">
      <c r="A23" t="s">
        <v>53</v>
      </c>
    </row>
    <row r="24" spans="1:5" x14ac:dyDescent="0.35">
      <c r="A24" t="s">
        <v>54</v>
      </c>
    </row>
    <row r="25" spans="1:5" x14ac:dyDescent="0.35">
      <c r="A25" t="s">
        <v>55</v>
      </c>
    </row>
    <row r="26" spans="1:5" x14ac:dyDescent="0.35">
      <c r="A26" t="s">
        <v>56</v>
      </c>
    </row>
    <row r="27" spans="1:5" x14ac:dyDescent="0.35">
      <c r="A27" t="s">
        <v>57</v>
      </c>
    </row>
    <row r="28" spans="1:5" x14ac:dyDescent="0.35">
      <c r="A28" t="s">
        <v>58</v>
      </c>
    </row>
    <row r="29" spans="1:5" x14ac:dyDescent="0.35">
      <c r="A29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6</vt:i4>
      </vt:variant>
    </vt:vector>
  </HeadingPairs>
  <TitlesOfParts>
    <vt:vector size="12" baseType="lpstr">
      <vt:lpstr>Age numbers</vt:lpstr>
      <vt:lpstr>Age rate</vt:lpstr>
      <vt:lpstr>Industry Sector Data</vt:lpstr>
      <vt:lpstr>by Sex Data</vt:lpstr>
      <vt:lpstr>Race-ethnic data</vt:lpstr>
      <vt:lpstr>Documentation Information</vt:lpstr>
      <vt:lpstr>Rate by age</vt:lpstr>
      <vt:lpstr>Total injuries</vt:lpstr>
      <vt:lpstr>Number by age group</vt:lpstr>
      <vt:lpstr>by Industry Sector</vt:lpstr>
      <vt:lpstr>By Sex</vt:lpstr>
      <vt:lpstr>by Race-Ethnicity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Pat Campbell</dc:creator>
  <cp:lastModifiedBy>Mary Pat Campbell</cp:lastModifiedBy>
  <dcterms:created xsi:type="dcterms:W3CDTF">2023-09-04T17:19:37Z</dcterms:created>
  <dcterms:modified xsi:type="dcterms:W3CDTF">2023-09-04T18:39:09Z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{79415532-6BAC-4568-8EE1-7B8A06995643}</vt:lpwstr>
  </property>
</Properties>
</file>